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UPE 411\Desktop\CUPE 411\Bargaining\2022\Annual Vacation\"/>
    </mc:Choice>
  </mc:AlternateContent>
  <xr:revisionPtr revIDLastSave="0" documentId="13_ncr:1_{9883EFA5-5E64-4780-9E8A-923D45F7A56D}" xr6:coauthVersionLast="47" xr6:coauthVersionMax="47" xr10:uidLastSave="{00000000-0000-0000-0000-000000000000}"/>
  <bookViews>
    <workbookView xWindow="-110" yWindow="-110" windowWidth="19420" windowHeight="10420" xr2:uid="{C283FE0F-99A3-49F8-8CDD-9ED8C74D037D}"/>
  </bookViews>
  <sheets>
    <sheet name="2022 to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2" i="1"/>
  <c r="F16" i="1" l="1"/>
  <c r="F17" i="1" s="1"/>
  <c r="F18" i="1" l="1"/>
  <c r="F19" i="1" s="1"/>
</calcChain>
</file>

<file path=xl/sharedStrings.xml><?xml version="1.0" encoding="utf-8"?>
<sst xmlns="http://schemas.openxmlformats.org/spreadsheetml/2006/main" count="19" uniqueCount="19">
  <si>
    <t>CUPE 411 was required to negotiate Annual Vacation carry over language in the 2022 contract negotiations.</t>
  </si>
  <si>
    <t>However, the other 5/6ths of your allotment for 2023 and any future annual vacation allotment must be used before the end of the respective calendar year or you will be paid out for any remaining hours.  You will not be permitted to grow your vacation bank hours so long as your balance exceeds what is permitted via the new language.</t>
  </si>
  <si>
    <t>Vacation Allotment for 2023:</t>
  </si>
  <si>
    <t>1/6 of 2023 Allotment:</t>
  </si>
  <si>
    <t>Hours</t>
  </si>
  <si>
    <t>Members with AV that is Grandfathered</t>
  </si>
  <si>
    <t>Vacation Bank Balance on January 7, 2023
Period Ending Statement of Earnings:</t>
  </si>
  <si>
    <t>Vacation Bank Balance on the December 24, 2022 Period Ending Statement of Earning:</t>
  </si>
  <si>
    <t>Vacation Hours used between
December 25 - 31, 2022:</t>
  </si>
  <si>
    <t>Vacation Hours used between
January 1 - 7, 2023:</t>
  </si>
  <si>
    <t>Total Vacation hours remaining for 2023:</t>
  </si>
  <si>
    <r>
      <t xml:space="preserve">Vacation hours that must be used in 2023:
</t>
    </r>
    <r>
      <rPr>
        <b/>
        <i/>
        <sz val="8"/>
        <color theme="1"/>
        <rFont val="Calibri"/>
        <family val="2"/>
        <scheme val="minor"/>
      </rPr>
      <t>(if not used by the end of the year time will be paid out on the next pay period)</t>
    </r>
  </si>
  <si>
    <t>Balance:</t>
  </si>
  <si>
    <r>
      <t xml:space="preserve">Grandfathered Bank:
</t>
    </r>
    <r>
      <rPr>
        <b/>
        <i/>
        <sz val="8"/>
        <color theme="0"/>
        <rFont val="Calibri"/>
        <family val="2"/>
        <scheme val="minor"/>
      </rPr>
      <t>(can remain in bank with no requirement to use it by any set date)</t>
    </r>
  </si>
  <si>
    <t>Annual Vacation Carry Over Calculator from 2022 to 2023</t>
  </si>
  <si>
    <t>Members who had vacation hours in their Leave Balance section of their Statement of Earnings as of December 31st are entitled to have that time as well as 1/6th of their vacation allotment for 2023 to be grandfathered.</t>
  </si>
  <si>
    <t>While the Union had requested that there be two separate Vacation bank Balance line items on your Statement of Earnings so as to differentiate the amount of grandfathered hours vs the amount of annually alloted hours, our ask was denied.</t>
  </si>
  <si>
    <t>Therefore it is important to know just how many vacation hours you had at the end of 2022 and what 1/6th of your allotment was for 2023 if you wish to maintain that balance going forward and not dip into that Grandfathered time.  The following calculator will help to confirm that Grandfathered amount:</t>
  </si>
  <si>
    <r>
      <t>If the total time grandfathered exceeds what is now an acceptable carryover (</t>
    </r>
    <r>
      <rPr>
        <i/>
        <sz val="11"/>
        <color theme="1"/>
        <rFont val="Calibri"/>
        <family val="2"/>
        <scheme val="minor"/>
      </rPr>
      <t>see new langauge</t>
    </r>
    <r>
      <rPr>
        <sz val="11"/>
        <color theme="1"/>
        <rFont val="Calibri"/>
        <family val="2"/>
        <scheme val="minor"/>
      </rPr>
      <t>) you are not required to use that grandfathered time up prior to the end of 2023, it can remain in your AV bank until such time as you want to access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</si>
</sst>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1"/>
      <color theme="0"/>
      <name val="Calibri"/>
      <family val="2"/>
      <scheme val="minor"/>
    </font>
    <font>
      <b/>
      <i/>
      <sz val="11"/>
      <name val="Calibri"/>
      <family val="2"/>
      <scheme val="minor"/>
    </font>
    <font>
      <sz val="11"/>
      <name val="Calibri"/>
      <family val="2"/>
      <scheme val="minor"/>
    </font>
    <font>
      <b/>
      <i/>
      <sz val="8"/>
      <color theme="0"/>
      <name val="Calibri"/>
      <family val="2"/>
      <scheme val="minor"/>
    </font>
    <font>
      <b/>
      <i/>
      <sz val="8"/>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6" fillId="0" borderId="0" xfId="0" applyFont="1"/>
    <xf numFmtId="2" fontId="2" fillId="0" borderId="0" xfId="0" applyNumberFormat="1" applyFont="1"/>
    <xf numFmtId="0" fontId="2" fillId="2" borderId="0" xfId="0" applyFont="1" applyFill="1" applyAlignment="1">
      <alignment horizontal="center" vertical="center"/>
    </xf>
    <xf numFmtId="2" fontId="0" fillId="0" borderId="1" xfId="0" applyNumberFormat="1" applyBorder="1"/>
    <xf numFmtId="2" fontId="1" fillId="3" borderId="5" xfId="0" applyNumberFormat="1" applyFont="1" applyFill="1" applyBorder="1"/>
    <xf numFmtId="2" fontId="2" fillId="2" borderId="5" xfId="0" applyNumberFormat="1" applyFont="1" applyFill="1" applyBorder="1"/>
    <xf numFmtId="2" fontId="6" fillId="4" borderId="0" xfId="0" applyNumberFormat="1" applyFont="1" applyFill="1" applyAlignment="1" applyProtection="1">
      <alignment horizontal="right" vertical="center"/>
      <protection locked="0"/>
    </xf>
    <xf numFmtId="2" fontId="6" fillId="4" borderId="1" xfId="0" applyNumberFormat="1" applyFont="1" applyFill="1" applyBorder="1" applyAlignment="1" applyProtection="1">
      <alignment horizontal="right"/>
      <protection locked="0"/>
    </xf>
    <xf numFmtId="2" fontId="6" fillId="4" borderId="1" xfId="0" applyNumberFormat="1" applyFont="1" applyFill="1" applyBorder="1" applyProtection="1">
      <protection locked="0"/>
    </xf>
    <xf numFmtId="2" fontId="6" fillId="4" borderId="0" xfId="0" applyNumberFormat="1" applyFont="1" applyFill="1" applyProtection="1">
      <protection locked="0"/>
    </xf>
    <xf numFmtId="0" fontId="0" fillId="0" borderId="0" xfId="0" applyAlignment="1">
      <alignment horizontal="left" vertical="top" wrapText="1"/>
    </xf>
    <xf numFmtId="0" fontId="2" fillId="2" borderId="3" xfId="0" applyFont="1" applyFill="1" applyBorder="1" applyAlignment="1">
      <alignment horizontal="right" wrapText="1"/>
    </xf>
    <xf numFmtId="0" fontId="2" fillId="2" borderId="4" xfId="0" applyFont="1" applyFill="1" applyBorder="1" applyAlignment="1">
      <alignment horizontal="right"/>
    </xf>
    <xf numFmtId="0" fontId="4" fillId="3" borderId="0" xfId="0" applyFont="1" applyFill="1" applyAlignment="1">
      <alignment horizontal="center"/>
    </xf>
    <xf numFmtId="0" fontId="0" fillId="0" borderId="1" xfId="0" applyBorder="1" applyAlignment="1">
      <alignment horizontal="right" wrapText="1"/>
    </xf>
    <xf numFmtId="0" fontId="0" fillId="0" borderId="1" xfId="0" applyBorder="1" applyAlignment="1">
      <alignment horizontal="right"/>
    </xf>
    <xf numFmtId="0" fontId="6" fillId="0" borderId="0" xfId="0" applyFont="1" applyAlignment="1">
      <alignment horizontal="right" wrapText="1"/>
    </xf>
    <xf numFmtId="0" fontId="5"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0" fillId="0" borderId="2" xfId="0" applyBorder="1" applyAlignment="1">
      <alignment horizontal="right" wrapText="1"/>
    </xf>
    <xf numFmtId="0" fontId="1" fillId="3" borderId="3" xfId="0" applyFont="1" applyFill="1" applyBorder="1" applyAlignment="1">
      <alignment horizontal="right" wrapText="1"/>
    </xf>
    <xf numFmtId="0" fontId="1" fillId="3" borderId="4" xfId="0" applyFont="1" applyFill="1" applyBorder="1" applyAlignment="1">
      <alignment horizontal="right"/>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4BC45-5FF3-473D-B6B4-48022954E346}">
  <dimension ref="A1:I19"/>
  <sheetViews>
    <sheetView tabSelected="1" topLeftCell="A11" zoomScaleNormal="100" workbookViewId="0">
      <selection activeCell="F15" sqref="F15"/>
    </sheetView>
  </sheetViews>
  <sheetFormatPr defaultRowHeight="14.5" x14ac:dyDescent="0.35"/>
  <cols>
    <col min="1" max="6" width="10.6328125" customWidth="1"/>
  </cols>
  <sheetData>
    <row r="1" spans="1:9" ht="18.5" x14ac:dyDescent="0.45">
      <c r="A1" s="24" t="s">
        <v>14</v>
      </c>
      <c r="B1" s="24"/>
      <c r="C1" s="24"/>
      <c r="D1" s="24"/>
      <c r="E1" s="24"/>
      <c r="F1" s="24"/>
      <c r="G1" s="24"/>
      <c r="H1" s="24"/>
      <c r="I1" s="24"/>
    </row>
    <row r="3" spans="1:9" ht="21.5" customHeight="1" x14ac:dyDescent="0.35">
      <c r="A3" s="11" t="s">
        <v>0</v>
      </c>
      <c r="B3" s="11"/>
      <c r="C3" s="11"/>
      <c r="D3" s="11"/>
      <c r="E3" s="11"/>
      <c r="F3" s="11"/>
      <c r="G3" s="11"/>
      <c r="H3" s="11"/>
      <c r="I3" s="11"/>
    </row>
    <row r="4" spans="1:9" ht="51" customHeight="1" x14ac:dyDescent="0.35">
      <c r="A4" s="11" t="s">
        <v>15</v>
      </c>
      <c r="B4" s="11"/>
      <c r="C4" s="11"/>
      <c r="D4" s="11"/>
      <c r="E4" s="11"/>
      <c r="F4" s="11"/>
      <c r="G4" s="11"/>
      <c r="H4" s="11"/>
      <c r="I4" s="11"/>
    </row>
    <row r="5" spans="1:9" ht="52.5" customHeight="1" x14ac:dyDescent="0.35">
      <c r="A5" s="11" t="s">
        <v>18</v>
      </c>
      <c r="B5" s="11"/>
      <c r="C5" s="11"/>
      <c r="D5" s="11"/>
      <c r="E5" s="11"/>
      <c r="F5" s="11"/>
      <c r="G5" s="11"/>
      <c r="H5" s="11"/>
      <c r="I5" s="11"/>
    </row>
    <row r="6" spans="1:9" ht="66.5" customHeight="1" x14ac:dyDescent="0.35">
      <c r="A6" s="11" t="s">
        <v>1</v>
      </c>
      <c r="B6" s="11"/>
      <c r="C6" s="11"/>
      <c r="D6" s="11"/>
      <c r="E6" s="11"/>
      <c r="F6" s="11"/>
      <c r="G6" s="11"/>
      <c r="H6" s="11"/>
      <c r="I6" s="11"/>
    </row>
    <row r="7" spans="1:9" ht="53.5" customHeight="1" x14ac:dyDescent="0.35">
      <c r="A7" s="11" t="s">
        <v>16</v>
      </c>
      <c r="B7" s="11"/>
      <c r="C7" s="11"/>
      <c r="D7" s="11"/>
      <c r="E7" s="11"/>
      <c r="F7" s="11"/>
      <c r="G7" s="11"/>
      <c r="H7" s="11"/>
      <c r="I7" s="11"/>
    </row>
    <row r="8" spans="1:9" ht="50" customHeight="1" x14ac:dyDescent="0.35">
      <c r="A8" s="11" t="s">
        <v>17</v>
      </c>
      <c r="B8" s="11"/>
      <c r="C8" s="11"/>
      <c r="D8" s="11"/>
      <c r="E8" s="11"/>
      <c r="F8" s="11"/>
      <c r="G8" s="11"/>
      <c r="H8" s="11"/>
      <c r="I8" s="11"/>
    </row>
    <row r="9" spans="1:9" x14ac:dyDescent="0.35">
      <c r="A9" s="14" t="s">
        <v>5</v>
      </c>
      <c r="B9" s="14"/>
      <c r="C9" s="14"/>
      <c r="D9" s="14"/>
      <c r="E9" s="14"/>
      <c r="F9" s="3" t="s">
        <v>4</v>
      </c>
    </row>
    <row r="10" spans="1:9" s="1" customFormat="1" ht="30" customHeight="1" x14ac:dyDescent="0.35">
      <c r="A10" s="17" t="s">
        <v>7</v>
      </c>
      <c r="B10" s="18"/>
      <c r="C10" s="18"/>
      <c r="D10" s="18"/>
      <c r="E10" s="18"/>
      <c r="F10" s="7">
        <v>0</v>
      </c>
    </row>
    <row r="11" spans="1:9" ht="30" customHeight="1" x14ac:dyDescent="0.35">
      <c r="A11" s="15" t="s">
        <v>8</v>
      </c>
      <c r="B11" s="16"/>
      <c r="C11" s="16"/>
      <c r="D11" s="16"/>
      <c r="E11" s="16"/>
      <c r="F11" s="8">
        <v>0</v>
      </c>
    </row>
    <row r="12" spans="1:9" ht="30" customHeight="1" x14ac:dyDescent="0.35">
      <c r="A12" s="20" t="s">
        <v>10</v>
      </c>
      <c r="B12" s="20"/>
      <c r="C12" s="20"/>
      <c r="D12" s="20"/>
      <c r="E12" s="20"/>
      <c r="F12" s="2">
        <f>F10-F11</f>
        <v>0</v>
      </c>
    </row>
    <row r="13" spans="1:9" ht="30" customHeight="1" x14ac:dyDescent="0.35">
      <c r="A13" s="15" t="s">
        <v>6</v>
      </c>
      <c r="B13" s="16"/>
      <c r="C13" s="16"/>
      <c r="D13" s="16"/>
      <c r="E13" s="16"/>
      <c r="F13" s="9">
        <v>0</v>
      </c>
    </row>
    <row r="14" spans="1:9" ht="30" customHeight="1" x14ac:dyDescent="0.35">
      <c r="A14" s="19" t="s">
        <v>9</v>
      </c>
      <c r="B14" s="19"/>
      <c r="C14" s="19"/>
      <c r="D14" s="19"/>
      <c r="E14" s="19"/>
      <c r="F14" s="10">
        <v>0</v>
      </c>
    </row>
    <row r="15" spans="1:9" ht="30" customHeight="1" x14ac:dyDescent="0.35">
      <c r="A15" s="21" t="s">
        <v>12</v>
      </c>
      <c r="B15" s="21"/>
      <c r="C15" s="21"/>
      <c r="D15" s="21"/>
      <c r="E15" s="21"/>
      <c r="F15" s="2">
        <f>F13+F14</f>
        <v>0</v>
      </c>
    </row>
    <row r="16" spans="1:9" ht="30" customHeight="1" x14ac:dyDescent="0.35">
      <c r="A16" s="16" t="s">
        <v>2</v>
      </c>
      <c r="B16" s="16"/>
      <c r="C16" s="16"/>
      <c r="D16" s="16"/>
      <c r="E16" s="16"/>
      <c r="F16" s="4">
        <f>F15-F12</f>
        <v>0</v>
      </c>
    </row>
    <row r="17" spans="1:6" ht="30" customHeight="1" thickBot="1" x14ac:dyDescent="0.4">
      <c r="A17" s="20" t="s">
        <v>3</v>
      </c>
      <c r="B17" s="20"/>
      <c r="C17" s="20"/>
      <c r="D17" s="20"/>
      <c r="E17" s="20"/>
      <c r="F17" s="2">
        <f>F16/6</f>
        <v>0</v>
      </c>
    </row>
    <row r="18" spans="1:6" ht="30" customHeight="1" thickBot="1" x14ac:dyDescent="0.4">
      <c r="A18" s="22" t="s">
        <v>13</v>
      </c>
      <c r="B18" s="23"/>
      <c r="C18" s="23"/>
      <c r="D18" s="23"/>
      <c r="E18" s="23"/>
      <c r="F18" s="5">
        <f>F12+F17</f>
        <v>0</v>
      </c>
    </row>
    <row r="19" spans="1:6" ht="44.5" customHeight="1" thickBot="1" x14ac:dyDescent="0.4">
      <c r="A19" s="12" t="s">
        <v>11</v>
      </c>
      <c r="B19" s="13"/>
      <c r="C19" s="13"/>
      <c r="D19" s="13"/>
      <c r="E19" s="13"/>
      <c r="F19" s="6">
        <f>F15-F18</f>
        <v>0</v>
      </c>
    </row>
  </sheetData>
  <sheetProtection algorithmName="SHA-512" hashValue="gvuIFB6/5AnuatM7Hn9j/pALf9YdLKUZaAdu1Z+bD29D3g11AlWXktr9wRRnyR4qYqbaR7bCV2rguwViJyozCA==" saltValue="dnYUnXXttnInnRFXhTMxaA==" spinCount="100000" sheet="1" objects="1" scenarios="1"/>
  <mergeCells count="18">
    <mergeCell ref="A1:I1"/>
    <mergeCell ref="A3:I3"/>
    <mergeCell ref="A4:I4"/>
    <mergeCell ref="A5:I5"/>
    <mergeCell ref="A6:I6"/>
    <mergeCell ref="A7:I7"/>
    <mergeCell ref="A19:E19"/>
    <mergeCell ref="A9:E9"/>
    <mergeCell ref="A13:E13"/>
    <mergeCell ref="A10:E10"/>
    <mergeCell ref="A14:E14"/>
    <mergeCell ref="A12:E12"/>
    <mergeCell ref="A15:E15"/>
    <mergeCell ref="A11:E11"/>
    <mergeCell ref="A16:E16"/>
    <mergeCell ref="A17:E17"/>
    <mergeCell ref="A18:E18"/>
    <mergeCell ref="A8:I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 to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CUPE 411</dc:creator>
  <cp:lastModifiedBy>CUPE 411</cp:lastModifiedBy>
  <cp:lastPrinted>2023-08-23T04:02:26Z</cp:lastPrinted>
  <dcterms:created xsi:type="dcterms:W3CDTF">2023-08-23T01:49:10Z</dcterms:created>
  <dcterms:modified xsi:type="dcterms:W3CDTF">2023-08-23T04:18:16Z</dcterms:modified>
</cp:coreProperties>
</file>