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PE 411\Desktop\CUPE 411\Bargaining\2022\Proposals\"/>
    </mc:Choice>
  </mc:AlternateContent>
  <xr:revisionPtr revIDLastSave="0" documentId="13_ncr:1_{4712CC29-ABC8-4710-A1C7-70CC4FDE8FB0}" xr6:coauthVersionLast="47" xr6:coauthVersionMax="47" xr10:uidLastSave="{00000000-0000-0000-0000-000000000000}"/>
  <bookViews>
    <workbookView xWindow="28680" yWindow="-120" windowWidth="29040" windowHeight="15840" xr2:uid="{670A4E0D-0C5C-42CD-9ABA-A1E85C0DEA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D16" i="1" s="1"/>
  <c r="B17" i="1" l="1"/>
  <c r="D17" i="1" s="1"/>
  <c r="C18" i="1" s="1"/>
  <c r="B18" i="1"/>
  <c r="D18" i="1" l="1"/>
  <c r="F16" i="1" s="1"/>
  <c r="F19" i="1"/>
  <c r="H19" i="1" l="1"/>
  <c r="G20" i="1" s="1"/>
  <c r="F20" i="1"/>
  <c r="F17" i="1"/>
  <c r="H16" i="1"/>
  <c r="G17" i="1" s="1"/>
  <c r="H20" i="1" l="1"/>
  <c r="J19" i="1" s="1"/>
  <c r="J20" i="1" s="1"/>
  <c r="H17" i="1"/>
  <c r="J16" i="1" s="1"/>
  <c r="L16" i="1" s="1"/>
  <c r="K17" i="1" s="1"/>
  <c r="L19" i="1" l="1"/>
  <c r="K20" i="1" s="1"/>
  <c r="J17" i="1"/>
  <c r="L17" i="1" s="1"/>
  <c r="L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CUPE 411</author>
  </authors>
  <commentList>
    <comment ref="C5" authorId="0" shapeId="0" xr:uid="{8DD6B797-B3C0-4DA5-9F74-94F36886C9D3}">
      <text>
        <r>
          <rPr>
            <sz val="9"/>
            <color indexed="81"/>
            <rFont val="Tahoma"/>
            <family val="2"/>
          </rPr>
          <t xml:space="preserve">
To calculate various hourly rates of pay  edit the dollar value in this cell only.</t>
        </r>
      </text>
    </comment>
  </commentList>
</comments>
</file>

<file path=xl/sharedStrings.xml><?xml version="1.0" encoding="utf-8"?>
<sst xmlns="http://schemas.openxmlformats.org/spreadsheetml/2006/main" count="36" uniqueCount="32">
  <si>
    <t>Name:</t>
  </si>
  <si>
    <t>Jane Doe</t>
  </si>
  <si>
    <t>Current Hourly Rate of Pay</t>
  </si>
  <si>
    <t>Wage improvement provisions:</t>
  </si>
  <si>
    <t>1.</t>
  </si>
  <si>
    <t>2.</t>
  </si>
  <si>
    <t>3.</t>
  </si>
  <si>
    <t>4.</t>
  </si>
  <si>
    <t>Year 1 (2022)</t>
  </si>
  <si>
    <t>Year 2 (2023)</t>
  </si>
  <si>
    <t>Year 3 (2024)</t>
  </si>
  <si>
    <t>($.25/hr + 3.24%)</t>
  </si>
  <si>
    <t>Min/Max</t>
  </si>
  <si>
    <t>In Summary:</t>
  </si>
  <si>
    <t>(5.5% up to 1.25% COLA adj)</t>
  </si>
  <si>
    <t>(2% up to 1% COLA adj)</t>
  </si>
  <si>
    <t>3.24% increase in the 1st year to the base rate salary after the $.25/hr has been applied.</t>
  </si>
  <si>
    <t>Update: September 16, 2022</t>
  </si>
  <si>
    <t>There is no longer a signing bonus as per the original offer in Janaury this did nothing to benefit members in the long-term and was a minimal short-term gain at best.</t>
  </si>
  <si>
    <t>Example of Proposed Wage increase for CUPE Employees</t>
  </si>
  <si>
    <t>5.5% increase in the 2nd year and up to a 1.25% COLA adjustment paid out after July 1, 2023.
Cost of Living Adjustment (COLA) - annualized average of BC CPI over 12 months (calculations based on March 1, 2022-February 28, 2023</t>
  </si>
  <si>
    <t>Any monetary gains in the first year will be retroactive to July 1, 2022.</t>
  </si>
  <si>
    <t>2.0% increase in the 3rd year and up to a 1.0% COLA adjustment paid out after July 1, 2024.
Cost of Living Adjustment (COLA) - annualized average of BC CPI over 12 months (calculations based on March 1, 2023-February 28, 2024</t>
  </si>
  <si>
    <t>$.25/hour increase on a members base rate is only applicable in the 1st year.</t>
  </si>
  <si>
    <t>July 1, 2022 - June 30, 2023</t>
  </si>
  <si>
    <t>July 1, 2023 - June 30, 2024</t>
  </si>
  <si>
    <t>July 1, 2024 - June 30, 2025</t>
  </si>
  <si>
    <t>New hourly rate of pay effective July 1, 2022</t>
  </si>
  <si>
    <t>New hourly rate of pay effective July 1, 2023</t>
  </si>
  <si>
    <t>New hourly rate of pay effective July 1, 2024</t>
  </si>
  <si>
    <t>Disclaimer:  The wage calculator below can be used to get an approximation of where a member can expect to see their wages over the duration of the proposed 3 year contract; as a Minimum or Maximum increase.</t>
  </si>
  <si>
    <r>
      <t xml:space="preserve">Over the course of the contract the wage increase from the original offer to the final offer has increased (on the low end) for a member with a base rate of $25.95 as of June 30, 2022 will end with a base rate of approximately $29.11 on June 30, 2025, which is a gain of $3.16 per hour. </t>
    </r>
    <r>
      <rPr>
        <i/>
        <sz val="11"/>
        <color theme="1"/>
        <rFont val="Calibri"/>
        <family val="2"/>
        <scheme val="minor"/>
      </rPr>
      <t>(gains will vary based on a members hourly rate of pay)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</si>
</sst>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wrapText="1"/>
      <protection hidden="1"/>
    </xf>
    <xf numFmtId="8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8" fontId="1" fillId="2" borderId="5" xfId="0" applyNumberFormat="1" applyFont="1" applyFill="1" applyBorder="1" applyAlignment="1" applyProtection="1">
      <alignment horizontal="center" vertical="center"/>
      <protection hidden="1"/>
    </xf>
    <xf numFmtId="8" fontId="0" fillId="0" borderId="6" xfId="0" applyNumberFormat="1" applyBorder="1" applyProtection="1">
      <protection hidden="1"/>
    </xf>
    <xf numFmtId="8" fontId="1" fillId="3" borderId="5" xfId="0" applyNumberFormat="1" applyFont="1" applyFill="1" applyBorder="1" applyProtection="1">
      <protection hidden="1"/>
    </xf>
    <xf numFmtId="8" fontId="1" fillId="4" borderId="5" xfId="0" applyNumberFormat="1" applyFont="1" applyFill="1" applyBorder="1" applyProtection="1">
      <protection hidden="1"/>
    </xf>
    <xf numFmtId="8" fontId="0" fillId="0" borderId="5" xfId="0" applyNumberFormat="1" applyBorder="1" applyAlignment="1" applyProtection="1">
      <alignment horizontal="center" vertical="center"/>
      <protection hidden="1"/>
    </xf>
    <xf numFmtId="8" fontId="0" fillId="0" borderId="5" xfId="0" applyNumberFormat="1" applyBorder="1" applyProtection="1">
      <protection hidden="1"/>
    </xf>
    <xf numFmtId="8" fontId="0" fillId="0" borderId="0" xfId="0" applyNumberFormat="1" applyProtection="1">
      <protection hidden="1"/>
    </xf>
    <xf numFmtId="8" fontId="1" fillId="4" borderId="6" xfId="0" applyNumberFormat="1" applyFont="1" applyFill="1" applyBorder="1" applyProtection="1">
      <protection hidden="1"/>
    </xf>
    <xf numFmtId="8" fontId="1" fillId="5" borderId="6" xfId="0" applyNumberFormat="1" applyFont="1" applyFill="1" applyBorder="1" applyProtection="1">
      <protection hidden="1"/>
    </xf>
    <xf numFmtId="8" fontId="1" fillId="3" borderId="6" xfId="0" applyNumberFormat="1" applyFont="1" applyFill="1" applyBorder="1" applyProtection="1">
      <protection hidden="1"/>
    </xf>
    <xf numFmtId="8" fontId="1" fillId="0" borderId="6" xfId="0" applyNumberFormat="1" applyFont="1" applyBorder="1" applyProtection="1"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right" wrapText="1"/>
      <protection hidden="1"/>
    </xf>
    <xf numFmtId="8" fontId="1" fillId="2" borderId="0" xfId="0" applyNumberFormat="1" applyFont="1" applyFill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8" borderId="5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10" borderId="5" xfId="0" applyFill="1" applyBorder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10" borderId="6" xfId="0" applyFill="1" applyBorder="1" applyAlignment="1" applyProtection="1">
      <alignment horizontal="center"/>
      <protection hidden="1"/>
    </xf>
    <xf numFmtId="0" fontId="0" fillId="11" borderId="5" xfId="0" applyFill="1" applyBorder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6" xfId="0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7" fillId="5" borderId="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505946</xdr:colOff>
      <xdr:row>20</xdr:row>
      <xdr:rowOff>22412</xdr:rowOff>
    </xdr:from>
    <xdr:to>
      <xdr:col>7</xdr:col>
      <xdr:colOff>112059</xdr:colOff>
      <xdr:row>20</xdr:row>
      <xdr:rowOff>246530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927A41-3082-C1EA-3333-877E0FB7D71D}"/>
            </a:ext>
          </a:extLst>
        </xdr:cNvPr>
        <xdr:cNvCxnSpPr/>
      </xdr:nvCxnSpPr>
      <xdr:spPr>
        <a:xfrm flipV="1">
          <a:off x="3251387" y="5255559"/>
          <a:ext cx="211231" cy="22411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515471</xdr:colOff>
      <xdr:row>17</xdr:row>
      <xdr:rowOff>47998</xdr:rowOff>
    </xdr:from>
    <xdr:to>
      <xdr:col>7</xdr:col>
      <xdr:colOff>190500</xdr:colOff>
      <xdr:row>20</xdr:row>
      <xdr:rowOff>212912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61796A3-E0E3-44EF-9A6E-0EBFF528C751}"/>
            </a:ext>
          </a:extLst>
        </xdr:cNvPr>
        <xdr:cNvCxnSpPr/>
      </xdr:nvCxnSpPr>
      <xdr:spPr>
        <a:xfrm flipV="1">
          <a:off x="3260912" y="4743263"/>
          <a:ext cx="280147" cy="70279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560294</xdr:colOff>
      <xdr:row>17</xdr:row>
      <xdr:rowOff>30442</xdr:rowOff>
    </xdr:from>
    <xdr:to>
      <xdr:col>11</xdr:col>
      <xdr:colOff>294527</xdr:colOff>
      <xdr:row>20</xdr:row>
      <xdr:rowOff>212912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8A15D84-CEB5-428E-8228-766AF6861692}"/>
            </a:ext>
          </a:extLst>
        </xdr:cNvPr>
        <xdr:cNvCxnSpPr/>
      </xdr:nvCxnSpPr>
      <xdr:spPr>
        <a:xfrm flipV="1">
          <a:off x="5334000" y="4725707"/>
          <a:ext cx="339351" cy="72035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541057</xdr:colOff>
      <xdr:row>20</xdr:row>
      <xdr:rowOff>33618</xdr:rowOff>
    </xdr:from>
    <xdr:to>
      <xdr:col>11</xdr:col>
      <xdr:colOff>179294</xdr:colOff>
      <xdr:row>20</xdr:row>
      <xdr:rowOff>220943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B738DF68-097E-4F14-8221-7873CBCEA563}"/>
            </a:ext>
          </a:extLst>
        </xdr:cNvPr>
        <xdr:cNvCxnSpPr/>
      </xdr:nvCxnSpPr>
      <xdr:spPr>
        <a:xfrm flipV="1">
          <a:off x="5314763" y="5266765"/>
          <a:ext cx="243355" cy="1873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18</xdr:row>
      <xdr:rowOff>44823</xdr:rowOff>
    </xdr:from>
    <xdr:to>
      <xdr:col>3</xdr:col>
      <xdr:colOff>246529</xdr:colOff>
      <xdr:row>20</xdr:row>
      <xdr:rowOff>246530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8619C09D-DEAE-4880-8B20-CD90F1A47E21}"/>
            </a:ext>
          </a:extLst>
        </xdr:cNvPr>
        <xdr:cNvCxnSpPr/>
      </xdr:nvCxnSpPr>
      <xdr:spPr>
        <a:xfrm flipV="1">
          <a:off x="1400735" y="4919382"/>
          <a:ext cx="280147" cy="56029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FC25-8DA1-474A-BBEF-DF79FF83B395}">
  <dimension ref="A1:L26"/>
  <sheetViews>
    <sheetView tabSelected="1" zoomScale="85" zoomScaleNormal="85" workbookViewId="0">
      <selection activeCell="C5" sqref="C5:D5"/>
    </sheetView>
  </sheetViews>
  <sheetFormatPr defaultRowHeight="14.5" x14ac:dyDescent="0.35"/>
  <cols>
    <col min="1" max="1" width="3.1796875" customWidth="1"/>
    <col min="2" max="4" width="8.54296875" customWidth="1"/>
    <col min="5" max="5" width="1.54296875" customWidth="1"/>
    <col min="6" max="8" width="8.54296875" customWidth="1"/>
    <col min="9" max="9" width="3" customWidth="1"/>
    <col min="10" max="12" width="8.54296875" customWidth="1"/>
    <col min="13" max="13" width="3.453125" customWidth="1"/>
  </cols>
  <sheetData>
    <row r="1" spans="1:12" ht="21" x14ac:dyDescent="0.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9.5" customHeigh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22" t="s">
        <v>0</v>
      </c>
      <c r="B4" s="22"/>
      <c r="C4" s="23" t="s">
        <v>1</v>
      </c>
      <c r="D4" s="23"/>
      <c r="E4" s="2"/>
      <c r="F4" s="2"/>
      <c r="G4" s="3"/>
      <c r="H4" s="2"/>
      <c r="I4" s="2"/>
      <c r="J4" s="2"/>
      <c r="K4" s="2"/>
      <c r="L4" s="4" t="s">
        <v>17</v>
      </c>
    </row>
    <row r="5" spans="1:12" x14ac:dyDescent="0.35">
      <c r="A5" s="24" t="s">
        <v>2</v>
      </c>
      <c r="B5" s="24"/>
      <c r="C5" s="25">
        <v>25.95</v>
      </c>
      <c r="D5" s="25"/>
      <c r="E5" s="2"/>
      <c r="F5" s="2"/>
      <c r="G5" s="2"/>
      <c r="H5" s="2"/>
      <c r="I5" s="2"/>
      <c r="J5" s="2"/>
      <c r="K5" s="2"/>
      <c r="L5" s="2"/>
    </row>
    <row r="6" spans="1:12" x14ac:dyDescent="0.35">
      <c r="A6" s="5"/>
      <c r="B6" s="5"/>
      <c r="C6" s="6"/>
      <c r="D6" s="6"/>
      <c r="E6" s="2"/>
      <c r="F6" s="2"/>
      <c r="G6" s="2"/>
      <c r="H6" s="2"/>
      <c r="I6" s="2"/>
      <c r="J6" s="2"/>
      <c r="K6" s="2"/>
      <c r="L6" s="2"/>
    </row>
    <row r="7" spans="1:12" x14ac:dyDescent="0.35">
      <c r="A7" s="20" t="s">
        <v>3</v>
      </c>
      <c r="B7" s="20"/>
      <c r="C7" s="20"/>
      <c r="D7" s="20"/>
      <c r="E7" s="20"/>
      <c r="F7" s="20"/>
      <c r="G7" s="2"/>
      <c r="H7" s="2"/>
      <c r="I7" s="2"/>
      <c r="J7" s="2"/>
      <c r="K7" s="2"/>
      <c r="L7" s="2"/>
    </row>
    <row r="8" spans="1:12" ht="24.5" customHeight="1" x14ac:dyDescent="0.35">
      <c r="A8" s="19" t="s">
        <v>4</v>
      </c>
      <c r="B8" s="23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9.15" customHeight="1" x14ac:dyDescent="0.35">
      <c r="A9" s="19" t="s">
        <v>5</v>
      </c>
      <c r="B9" s="35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55" customHeight="1" x14ac:dyDescent="0.35">
      <c r="A10" s="19" t="s">
        <v>6</v>
      </c>
      <c r="B10" s="35" t="s">
        <v>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50" customHeight="1" x14ac:dyDescent="0.35">
      <c r="A11" s="19" t="s">
        <v>7</v>
      </c>
      <c r="B11" s="35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5" thickBot="1" x14ac:dyDescent="0.4">
      <c r="A12" s="2"/>
      <c r="B12" s="7"/>
      <c r="C12" s="7"/>
      <c r="D12" s="7"/>
      <c r="E12" s="7"/>
      <c r="F12" s="36"/>
      <c r="G12" s="36"/>
      <c r="H12" s="36"/>
      <c r="I12" s="2"/>
      <c r="J12" s="37"/>
      <c r="K12" s="37"/>
      <c r="L12" s="37"/>
    </row>
    <row r="13" spans="1:12" ht="18.5" x14ac:dyDescent="0.45">
      <c r="A13" s="2"/>
      <c r="B13" s="54" t="s">
        <v>8</v>
      </c>
      <c r="C13" s="55"/>
      <c r="D13" s="56"/>
      <c r="E13" s="2"/>
      <c r="F13" s="57" t="s">
        <v>9</v>
      </c>
      <c r="G13" s="58"/>
      <c r="H13" s="59"/>
      <c r="I13" s="2"/>
      <c r="J13" s="60" t="s">
        <v>10</v>
      </c>
      <c r="K13" s="61"/>
      <c r="L13" s="62"/>
    </row>
    <row r="14" spans="1:12" x14ac:dyDescent="0.35">
      <c r="A14" s="2"/>
      <c r="B14" s="26" t="s">
        <v>24</v>
      </c>
      <c r="C14" s="27"/>
      <c r="D14" s="28"/>
      <c r="E14" s="2"/>
      <c r="F14" s="29" t="s">
        <v>25</v>
      </c>
      <c r="G14" s="30"/>
      <c r="H14" s="31"/>
      <c r="I14" s="2"/>
      <c r="J14" s="32" t="s">
        <v>26</v>
      </c>
      <c r="K14" s="33"/>
      <c r="L14" s="34"/>
    </row>
    <row r="15" spans="1:12" x14ac:dyDescent="0.35">
      <c r="A15" s="2"/>
      <c r="B15" s="40" t="s">
        <v>11</v>
      </c>
      <c r="C15" s="41"/>
      <c r="D15" s="42"/>
      <c r="E15" s="2"/>
      <c r="F15" s="43" t="s">
        <v>14</v>
      </c>
      <c r="G15" s="44"/>
      <c r="H15" s="45"/>
      <c r="I15" s="2"/>
      <c r="J15" s="46" t="s">
        <v>15</v>
      </c>
      <c r="K15" s="47"/>
      <c r="L15" s="48"/>
    </row>
    <row r="16" spans="1:12" x14ac:dyDescent="0.35">
      <c r="A16" s="2"/>
      <c r="B16" s="8">
        <f>C5</f>
        <v>25.95</v>
      </c>
      <c r="C16" s="2">
        <v>0.25</v>
      </c>
      <c r="D16" s="9">
        <f>B16+C16</f>
        <v>26.2</v>
      </c>
      <c r="E16" s="2"/>
      <c r="F16" s="10">
        <f>D18</f>
        <v>27.04888</v>
      </c>
      <c r="G16" s="2">
        <v>5.5E-2</v>
      </c>
      <c r="H16" s="9">
        <f>F16*G16</f>
        <v>1.4876884000000001</v>
      </c>
      <c r="I16" s="2"/>
      <c r="J16" s="11">
        <f>H17</f>
        <v>28.5365684</v>
      </c>
      <c r="K16" s="2">
        <v>0.02</v>
      </c>
      <c r="L16" s="9">
        <f>J16*K16</f>
        <v>0.57073136800000002</v>
      </c>
    </row>
    <row r="17" spans="1:12" x14ac:dyDescent="0.35">
      <c r="A17" s="2"/>
      <c r="B17" s="12">
        <f>D16</f>
        <v>26.2</v>
      </c>
      <c r="C17" s="2">
        <v>3.2399999999999998E-2</v>
      </c>
      <c r="D17" s="9">
        <f>B17*C17</f>
        <v>0.84887999999999997</v>
      </c>
      <c r="E17" s="2"/>
      <c r="F17" s="13">
        <f>F16</f>
        <v>27.04888</v>
      </c>
      <c r="G17" s="14">
        <f>H16</f>
        <v>1.4876884000000001</v>
      </c>
      <c r="H17" s="15">
        <f>F17+G17</f>
        <v>28.5365684</v>
      </c>
      <c r="I17" s="2"/>
      <c r="J17" s="13">
        <f>J16</f>
        <v>28.5365684</v>
      </c>
      <c r="K17" s="14">
        <f>L16</f>
        <v>0.57073136800000002</v>
      </c>
      <c r="L17" s="16">
        <f>J17+K17</f>
        <v>29.107299768000001</v>
      </c>
    </row>
    <row r="18" spans="1:12" x14ac:dyDescent="0.35">
      <c r="A18" s="2"/>
      <c r="B18" s="12">
        <f>D16</f>
        <v>26.2</v>
      </c>
      <c r="C18" s="14">
        <f>D17</f>
        <v>0.84887999999999997</v>
      </c>
      <c r="D18" s="17">
        <f>B18+C18</f>
        <v>27.04888</v>
      </c>
      <c r="E18" s="2"/>
      <c r="F18" s="49" t="s">
        <v>12</v>
      </c>
      <c r="G18" s="50"/>
      <c r="H18" s="51"/>
      <c r="I18" s="2"/>
      <c r="J18" s="49" t="s">
        <v>12</v>
      </c>
      <c r="K18" s="50"/>
      <c r="L18" s="51"/>
    </row>
    <row r="19" spans="1:12" x14ac:dyDescent="0.35">
      <c r="A19" s="2"/>
      <c r="B19" s="12"/>
      <c r="C19" s="14"/>
      <c r="D19" s="18"/>
      <c r="E19" s="2"/>
      <c r="F19" s="10">
        <f>D18</f>
        <v>27.04888</v>
      </c>
      <c r="G19" s="2">
        <v>6.7500000000000004E-2</v>
      </c>
      <c r="H19" s="9">
        <f>F19*G19</f>
        <v>1.8257994000000002</v>
      </c>
      <c r="I19" s="2"/>
      <c r="J19" s="11">
        <f>H20</f>
        <v>28.874679400000002</v>
      </c>
      <c r="K19" s="2">
        <v>0.03</v>
      </c>
      <c r="L19" s="9">
        <f>J19*K19</f>
        <v>0.86624038199999998</v>
      </c>
    </row>
    <row r="20" spans="1:12" x14ac:dyDescent="0.35">
      <c r="A20" s="2"/>
      <c r="B20" s="12"/>
      <c r="C20" s="14"/>
      <c r="D20" s="18"/>
      <c r="E20" s="2"/>
      <c r="F20" s="13">
        <f>F19</f>
        <v>27.04888</v>
      </c>
      <c r="G20" s="14">
        <f>H19</f>
        <v>1.8257994000000002</v>
      </c>
      <c r="H20" s="15">
        <f>F20+G20</f>
        <v>28.874679400000002</v>
      </c>
      <c r="I20" s="2"/>
      <c r="J20" s="13">
        <f>J19</f>
        <v>28.874679400000002</v>
      </c>
      <c r="K20" s="14">
        <f>L19</f>
        <v>0.86624038199999998</v>
      </c>
      <c r="L20" s="16">
        <f>J20+K20</f>
        <v>29.740919782000002</v>
      </c>
    </row>
    <row r="21" spans="1:12" ht="44" customHeight="1" thickBot="1" x14ac:dyDescent="0.4">
      <c r="A21" s="2"/>
      <c r="B21" s="52" t="s">
        <v>27</v>
      </c>
      <c r="C21" s="36"/>
      <c r="D21" s="53"/>
      <c r="E21" s="2"/>
      <c r="F21" s="52" t="s">
        <v>28</v>
      </c>
      <c r="G21" s="36"/>
      <c r="H21" s="53"/>
      <c r="I21" s="2"/>
      <c r="J21" s="52" t="s">
        <v>29</v>
      </c>
      <c r="K21" s="36"/>
      <c r="L21" s="53"/>
    </row>
    <row r="22" spans="1:12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5">
      <c r="A23" s="38" t="s">
        <v>13</v>
      </c>
      <c r="B23" s="3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36.5" customHeight="1" x14ac:dyDescent="0.35">
      <c r="A24" s="19" t="s">
        <v>4</v>
      </c>
      <c r="B24" s="35" t="s">
        <v>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5.5" customHeight="1" x14ac:dyDescent="0.35">
      <c r="A25" s="19" t="s">
        <v>5</v>
      </c>
      <c r="B25" s="35" t="s">
        <v>21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65" customHeight="1" x14ac:dyDescent="0.35">
      <c r="A26" s="19" t="s">
        <v>6</v>
      </c>
      <c r="B26" s="35" t="s">
        <v>31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sheetProtection algorithmName="SHA-512" hashValue="BjpXvsrICSKwwZaNLQV/rTFAr29/3ugQMiVxoIxJxriqmddndfBvSNtK8O7US+ceaYwZvRpRiyqnzAKYOadIsQ==" saltValue="GF5o1n/EaLv+/nk5P66Ccw==" spinCount="100000" sheet="1" objects="1" scenarios="1" selectLockedCells="1"/>
  <mergeCells count="31">
    <mergeCell ref="A23:B23"/>
    <mergeCell ref="B24:L24"/>
    <mergeCell ref="B26:L26"/>
    <mergeCell ref="B25:L25"/>
    <mergeCell ref="A2:L2"/>
    <mergeCell ref="B15:D15"/>
    <mergeCell ref="F15:H15"/>
    <mergeCell ref="J15:L15"/>
    <mergeCell ref="F18:H18"/>
    <mergeCell ref="J18:L18"/>
    <mergeCell ref="B21:D21"/>
    <mergeCell ref="F21:H21"/>
    <mergeCell ref="J21:L21"/>
    <mergeCell ref="B13:D13"/>
    <mergeCell ref="F13:H13"/>
    <mergeCell ref="J13:L13"/>
    <mergeCell ref="B14:D14"/>
    <mergeCell ref="F14:H14"/>
    <mergeCell ref="J14:L14"/>
    <mergeCell ref="B8:L8"/>
    <mergeCell ref="B9:L9"/>
    <mergeCell ref="B10:L10"/>
    <mergeCell ref="B11:L11"/>
    <mergeCell ref="F12:H12"/>
    <mergeCell ref="J12:L12"/>
    <mergeCell ref="A7:F7"/>
    <mergeCell ref="A1:L1"/>
    <mergeCell ref="A4:B4"/>
    <mergeCell ref="C4:D4"/>
    <mergeCell ref="A5:B5"/>
    <mergeCell ref="C5:D5"/>
  </mergeCell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CUPE 411</dc:creator>
  <cp:lastModifiedBy>CUPE 411</cp:lastModifiedBy>
  <dcterms:created xsi:type="dcterms:W3CDTF">2022-09-16T21:07:05Z</dcterms:created>
  <dcterms:modified xsi:type="dcterms:W3CDTF">2022-09-16T23:12:52Z</dcterms:modified>
</cp:coreProperties>
</file>